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466017FA-05CE-4924-9B5F-6E93F8DCB454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7. morska akvakul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I17" i="1" s="1"/>
  <c r="E17" i="1"/>
  <c r="H17" i="1" s="1"/>
  <c r="D17" i="1"/>
  <c r="C17" i="1"/>
  <c r="B17" i="1"/>
  <c r="H16" i="1"/>
  <c r="G16" i="1"/>
  <c r="I16" i="1" s="1"/>
  <c r="D16" i="1"/>
  <c r="I15" i="1"/>
  <c r="H15" i="1"/>
  <c r="G15" i="1"/>
  <c r="D15" i="1"/>
  <c r="H14" i="1"/>
  <c r="G14" i="1"/>
  <c r="D14" i="1"/>
  <c r="I14" i="1" s="1"/>
  <c r="H13" i="1"/>
  <c r="G13" i="1"/>
  <c r="I13" i="1" s="1"/>
  <c r="D13" i="1"/>
  <c r="I12" i="1"/>
  <c r="H12" i="1"/>
  <c r="G12" i="1"/>
  <c r="D12" i="1"/>
  <c r="H11" i="1"/>
  <c r="G11" i="1"/>
  <c r="I11" i="1" s="1"/>
  <c r="D11" i="1"/>
</calcChain>
</file>

<file path=xl/sharedStrings.xml><?xml version="1.0" encoding="utf-8"?>
<sst xmlns="http://schemas.openxmlformats.org/spreadsheetml/2006/main" count="27" uniqueCount="24">
  <si>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</si>
  <si>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</si>
  <si>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</si>
  <si>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</si>
  <si>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</si>
  <si>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</si>
  <si>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 xml:space="preserve">7. AKVAKULTURA - UZGOJ (PROIZVODNJA) I PRODAJA MORSKE RIBE, RAKOVA, ŠKOLJKAŠA I GLAVONOŽACA </t>
  </si>
  <si>
    <t>2023. godina</t>
  </si>
  <si>
    <t>2024. godina</t>
  </si>
  <si>
    <t>Indeksi, proizvodnja 2024/2023</t>
  </si>
  <si>
    <t>Indeksi, prosječne cijene 2024/2023</t>
  </si>
  <si>
    <t>Proizvodnja (kg)</t>
  </si>
  <si>
    <t>Prodaja (€)</t>
  </si>
  <si>
    <t xml:space="preserve">Prosječna cijena (€/kg) </t>
  </si>
  <si>
    <t>Tuna</t>
  </si>
  <si>
    <t xml:space="preserve">Lubin </t>
  </si>
  <si>
    <t>Komarča</t>
  </si>
  <si>
    <t>Kamenica</t>
  </si>
  <si>
    <t>Dagnja</t>
  </si>
  <si>
    <t>Ostale vrste *</t>
  </si>
  <si>
    <t>Ukupno</t>
  </si>
  <si>
    <t xml:space="preserve">Napomena: </t>
  </si>
  <si>
    <t xml:space="preserve">Podaci o akvakulturi obuhvaćaju podatke o proizvodnji (prodaji) u količinama i vrijednostima te najznačajnije komercijalne vrste. </t>
  </si>
  <si>
    <r>
      <rPr>
        <i/>
        <sz val="9"/>
        <color theme="1"/>
        <rFont val="Calibri"/>
        <family val="2"/>
        <charset val="238"/>
      </rPr>
      <t>*</t>
    </r>
    <r>
      <rPr>
        <i/>
        <sz val="9"/>
        <color theme="1"/>
        <rFont val="Times New Roman"/>
        <family val="1"/>
        <charset val="238"/>
      </rPr>
      <t>hama, zubatac, kalifornijska pastrva, atlantski losos, gof, jakovljeva kapica, morska spužva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</si>
</sst>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Times New Roman"/>
      <family val="2"/>
      <charset val="238"/>
    </font>
    <font>
      <i/>
      <sz val="9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1" applyFont="1"/>
    <xf numFmtId="0" fontId="1" fillId="0" borderId="0" xfId="1"/>
    <xf numFmtId="0" fontId="2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 indent="2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 indent="2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top" wrapText="1" indent="2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5" fillId="3" borderId="21" xfId="2" applyFont="1" applyFill="1" applyBorder="1" applyAlignment="1">
      <alignment horizontal="center"/>
    </xf>
    <xf numFmtId="3" fontId="5" fillId="3" borderId="22" xfId="2" applyNumberFormat="1" applyFont="1" applyFill="1" applyBorder="1" applyAlignment="1">
      <alignment horizontal="center"/>
    </xf>
    <xf numFmtId="2" fontId="7" fillId="3" borderId="23" xfId="0" applyNumberFormat="1" applyFont="1" applyFill="1" applyBorder="1" applyAlignment="1">
      <alignment horizontal="center" vertical="center"/>
    </xf>
    <xf numFmtId="2" fontId="5" fillId="3" borderId="23" xfId="0" applyNumberFormat="1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1" applyFont="1"/>
    <xf numFmtId="0" fontId="9" fillId="0" borderId="0" xfId="1" applyFont="1" applyAlignment="1">
      <alignment horizontal="center"/>
    </xf>
    <xf numFmtId="3" fontId="1" fillId="0" borderId="0" xfId="0" applyNumberFormat="1" applyFont="1"/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11" fillId="0" borderId="0" xfId="0" applyFont="1"/>
    <xf numFmtId="0" fontId="13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top" wrapText="1"/>
    </xf>
    <xf numFmtId="3" fontId="3" fillId="0" borderId="32" xfId="0" applyNumberFormat="1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3" fontId="5" fillId="3" borderId="24" xfId="2" applyNumberFormat="1" applyFont="1" applyFill="1" applyBorder="1" applyAlignment="1">
      <alignment horizontal="center"/>
    </xf>
  </cellXfs>
  <cellStyles count="3">
    <cellStyle name="Normalno" xfId="0" builtinId="0"/>
    <cellStyle name="Normalno 2" xfId="1" xr:uid="{06A52E1C-FCEE-4CCE-8753-82433945F160}"/>
    <cellStyle name="Normalno 2 2" xfId="2" xr:uid="{DAE04BB0-514B-4076-96F5-80F4BFE7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/>
  </sheetViews>
  <sheetFormatPr defaultRowHeight="15" x14ac:dyDescent="0.25"/>
  <cols>
    <col min="1" max="1" width="42.5703125" customWidth="1"/>
    <col min="2" max="2" width="13.28515625" customWidth="1"/>
    <col min="3" max="3" width="13.85546875" customWidth="1"/>
    <col min="4" max="4" width="14" customWidth="1"/>
    <col min="5" max="5" width="14.42578125" customWidth="1"/>
    <col min="6" max="6" width="14.85546875" customWidth="1"/>
    <col min="7" max="7" width="13.85546875" customWidth="1"/>
    <col min="8" max="8" width="14.140625" customWidth="1"/>
    <col min="9" max="9" width="16.85546875" customWidth="1"/>
  </cols>
  <sheetData>
    <row r="1" spans="1:9" x14ac:dyDescent="0.25">
      <c r="A1" s="46" t="s">
        <v>0</v>
      </c>
      <c r="B1" s="1"/>
      <c r="C1" s="1"/>
      <c r="D1" s="1"/>
      <c r="E1" s="2"/>
      <c r="F1" s="2"/>
      <c r="G1" s="2"/>
      <c r="H1" s="2"/>
      <c r="I1" s="2"/>
    </row>
    <row r="2" spans="1:9" x14ac:dyDescent="0.25">
      <c r="A2" s="46" t="s">
        <v>1</v>
      </c>
      <c r="B2" s="1"/>
      <c r="C2" s="1"/>
      <c r="D2" s="1"/>
      <c r="E2" s="2"/>
      <c r="F2" s="2"/>
      <c r="G2" s="2"/>
      <c r="H2" s="2"/>
      <c r="I2" s="2"/>
    </row>
    <row r="3" spans="1:9" x14ac:dyDescent="0.25">
      <c r="A3" s="3"/>
      <c r="B3" s="1"/>
      <c r="C3" s="4"/>
      <c r="D3" s="5"/>
      <c r="E3" s="2"/>
      <c r="F3" s="2"/>
      <c r="G3" s="2"/>
      <c r="H3" s="2"/>
      <c r="I3" s="2"/>
    </row>
    <row r="4" spans="1:9" x14ac:dyDescent="0.25">
      <c r="A4" s="4" t="s">
        <v>2</v>
      </c>
      <c r="B4" s="6" t="s">
        <v>3</v>
      </c>
      <c r="C4" s="4"/>
      <c r="D4" s="5"/>
      <c r="E4" s="2"/>
      <c r="F4" s="2"/>
      <c r="G4" s="2"/>
      <c r="H4" s="2"/>
      <c r="I4" s="2"/>
    </row>
    <row r="5" spans="1:9" x14ac:dyDescent="0.25">
      <c r="A5" s="4" t="s">
        <v>4</v>
      </c>
      <c r="B5" s="6" t="s">
        <v>5</v>
      </c>
      <c r="C5" s="4"/>
      <c r="D5" s="5"/>
      <c r="E5" s="2"/>
      <c r="F5" s="2"/>
      <c r="G5" s="2"/>
      <c r="H5" s="2"/>
      <c r="I5" s="2"/>
    </row>
    <row r="6" spans="1:9" x14ac:dyDescent="0.25">
      <c r="A6" s="4"/>
      <c r="B6" s="5"/>
      <c r="C6" s="4"/>
      <c r="D6" s="5"/>
      <c r="E6" s="2"/>
      <c r="F6" s="2"/>
      <c r="G6" s="2"/>
      <c r="H6" s="2"/>
      <c r="I6" s="2"/>
    </row>
    <row r="7" spans="1:9" x14ac:dyDescent="0.25">
      <c r="A7" s="7" t="s">
        <v>6</v>
      </c>
      <c r="B7" s="8"/>
      <c r="C7" s="8"/>
      <c r="D7" s="8"/>
      <c r="E7" s="2"/>
      <c r="F7" s="2"/>
      <c r="G7" s="2"/>
      <c r="H7" s="2"/>
      <c r="I7" s="2"/>
    </row>
    <row r="8" spans="1:9" ht="15.75" thickBot="1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50"/>
      <c r="B9" s="52" t="s">
        <v>7</v>
      </c>
      <c r="C9" s="53"/>
      <c r="D9" s="53"/>
      <c r="E9" s="52" t="s">
        <v>8</v>
      </c>
      <c r="F9" s="53"/>
      <c r="G9" s="54"/>
      <c r="H9" s="61" t="s">
        <v>9</v>
      </c>
      <c r="I9" s="50" t="s">
        <v>10</v>
      </c>
    </row>
    <row r="10" spans="1:9" ht="29.25" thickBot="1" x14ac:dyDescent="0.3">
      <c r="A10" s="51"/>
      <c r="B10" s="9" t="s">
        <v>11</v>
      </c>
      <c r="C10" s="10" t="s">
        <v>12</v>
      </c>
      <c r="D10" s="55" t="s">
        <v>13</v>
      </c>
      <c r="E10" s="11" t="s">
        <v>11</v>
      </c>
      <c r="F10" s="10" t="s">
        <v>12</v>
      </c>
      <c r="G10" s="12" t="s">
        <v>13</v>
      </c>
      <c r="H10" s="62"/>
      <c r="I10" s="51"/>
    </row>
    <row r="11" spans="1:9" x14ac:dyDescent="0.25">
      <c r="A11" s="13" t="s">
        <v>14</v>
      </c>
      <c r="B11" s="14">
        <v>3271537.3</v>
      </c>
      <c r="C11" s="15">
        <v>50525355.199999996</v>
      </c>
      <c r="D11" s="56">
        <f t="shared" ref="D11:D15" si="0">C11/B11</f>
        <v>15.443918429418487</v>
      </c>
      <c r="E11" s="65">
        <v>4332522</v>
      </c>
      <c r="F11" s="15">
        <v>35761734.305000007</v>
      </c>
      <c r="G11" s="21">
        <f>F11/E11</f>
        <v>8.2542533667457452</v>
      </c>
      <c r="H11" s="16">
        <f t="shared" ref="H11:H17" si="1">E11/B11*100</f>
        <v>132.43076886208817</v>
      </c>
      <c r="I11" s="17">
        <f t="shared" ref="I11:I17" si="2">(G11/D11)*100</f>
        <v>53.44662628509198</v>
      </c>
    </row>
    <row r="12" spans="1:9" x14ac:dyDescent="0.25">
      <c r="A12" s="18" t="s">
        <v>15</v>
      </c>
      <c r="B12" s="19">
        <v>8514986.9799999967</v>
      </c>
      <c r="C12" s="20">
        <v>63193823.634399995</v>
      </c>
      <c r="D12" s="57">
        <f t="shared" si="0"/>
        <v>7.4214821212093058</v>
      </c>
      <c r="E12" s="66">
        <v>7922421.6100000003</v>
      </c>
      <c r="F12" s="20">
        <v>57247458.609999999</v>
      </c>
      <c r="G12" s="21">
        <f t="shared" ref="G12:G17" si="3">F12/E12</f>
        <v>7.2260050560475024</v>
      </c>
      <c r="H12" s="22">
        <f t="shared" si="1"/>
        <v>93.040912788336456</v>
      </c>
      <c r="I12" s="23">
        <f t="shared" si="2"/>
        <v>97.366064325572339</v>
      </c>
    </row>
    <row r="13" spans="1:9" x14ac:dyDescent="0.25">
      <c r="A13" s="18" t="s">
        <v>16</v>
      </c>
      <c r="B13" s="19">
        <v>8922275.8200000022</v>
      </c>
      <c r="C13" s="20">
        <v>63149851.775355995</v>
      </c>
      <c r="D13" s="57">
        <f t="shared" si="0"/>
        <v>7.0777739950384069</v>
      </c>
      <c r="E13" s="66">
        <v>10350955.647712093</v>
      </c>
      <c r="F13" s="20">
        <v>74572932.448000014</v>
      </c>
      <c r="G13" s="21">
        <f t="shared" si="3"/>
        <v>7.2044490369817327</v>
      </c>
      <c r="H13" s="22">
        <f t="shared" si="1"/>
        <v>116.01250461804362</v>
      </c>
      <c r="I13" s="23">
        <f t="shared" si="2"/>
        <v>101.78975822104699</v>
      </c>
    </row>
    <row r="14" spans="1:9" x14ac:dyDescent="0.25">
      <c r="A14" s="18" t="s">
        <v>17</v>
      </c>
      <c r="B14" s="19">
        <v>93428.650000000023</v>
      </c>
      <c r="C14" s="20">
        <v>1132338.3799999997</v>
      </c>
      <c r="D14" s="57">
        <f t="shared" si="0"/>
        <v>12.119819562842869</v>
      </c>
      <c r="E14" s="66">
        <v>74150.199999999983</v>
      </c>
      <c r="F14" s="20">
        <v>1084438.26</v>
      </c>
      <c r="G14" s="21">
        <f t="shared" si="3"/>
        <v>14.624886514129432</v>
      </c>
      <c r="H14" s="22">
        <f t="shared" si="1"/>
        <v>79.365590747591838</v>
      </c>
      <c r="I14" s="23">
        <f t="shared" si="2"/>
        <v>120.66917694853012</v>
      </c>
    </row>
    <row r="15" spans="1:9" x14ac:dyDescent="0.25">
      <c r="A15" s="18" t="s">
        <v>18</v>
      </c>
      <c r="B15" s="19">
        <v>937986.32000000007</v>
      </c>
      <c r="C15" s="20">
        <v>1965698.3399999996</v>
      </c>
      <c r="D15" s="58">
        <f t="shared" si="0"/>
        <v>2.0956577916829313</v>
      </c>
      <c r="E15" s="66">
        <v>825034.67</v>
      </c>
      <c r="F15" s="20">
        <v>2140673.3050000002</v>
      </c>
      <c r="G15" s="21">
        <f t="shared" si="3"/>
        <v>2.5946464831593077</v>
      </c>
      <c r="H15" s="24">
        <f t="shared" si="1"/>
        <v>87.958070646488736</v>
      </c>
      <c r="I15" s="23">
        <f t="shared" si="2"/>
        <v>123.8105998725899</v>
      </c>
    </row>
    <row r="16" spans="1:9" ht="15.75" thickBot="1" x14ac:dyDescent="0.3">
      <c r="A16" s="25" t="s">
        <v>19</v>
      </c>
      <c r="B16" s="26">
        <v>1442775.3</v>
      </c>
      <c r="C16" s="27">
        <v>10394352.75</v>
      </c>
      <c r="D16" s="59">
        <f>C16/B16</f>
        <v>7.2044155108560561</v>
      </c>
      <c r="E16" s="67">
        <v>1436481.5199999993</v>
      </c>
      <c r="F16" s="27">
        <v>10924237.699999999</v>
      </c>
      <c r="G16" s="28">
        <f t="shared" si="3"/>
        <v>7.604857805619389</v>
      </c>
      <c r="H16" s="63">
        <f t="shared" si="1"/>
        <v>99.563772681719684</v>
      </c>
      <c r="I16" s="29">
        <f t="shared" si="2"/>
        <v>105.55828983156124</v>
      </c>
    </row>
    <row r="17" spans="1:9" ht="15.75" thickBot="1" x14ac:dyDescent="0.3">
      <c r="A17" s="30" t="s">
        <v>20</v>
      </c>
      <c r="B17" s="31">
        <f>SUM(B11:B16)</f>
        <v>23182990.370000001</v>
      </c>
      <c r="C17" s="31">
        <f>SUM(C11:C16)</f>
        <v>190361420.07975599</v>
      </c>
      <c r="D17" s="60">
        <f>C17/B17</f>
        <v>8.2112538995872431</v>
      </c>
      <c r="E17" s="68">
        <f>SUM(E11:E16)</f>
        <v>24941565.647712093</v>
      </c>
      <c r="F17" s="31">
        <f>SUM(F11:F16)</f>
        <v>181731474.62800002</v>
      </c>
      <c r="G17" s="32">
        <f t="shared" si="3"/>
        <v>7.2862897700518001</v>
      </c>
      <c r="H17" s="64">
        <f t="shared" si="1"/>
        <v>107.58562743479278</v>
      </c>
      <c r="I17" s="33">
        <f t="shared" si="2"/>
        <v>88.735409465514905</v>
      </c>
    </row>
    <row r="18" spans="1:9" x14ac:dyDescent="0.25">
      <c r="A18" s="34"/>
      <c r="B18" s="35"/>
      <c r="C18" s="36"/>
      <c r="D18" s="36"/>
      <c r="E18" s="37"/>
      <c r="F18" s="34"/>
      <c r="G18" s="38"/>
      <c r="H18" s="38"/>
      <c r="I18" s="34"/>
    </row>
    <row r="19" spans="1:9" x14ac:dyDescent="0.25">
      <c r="A19" s="39" t="s">
        <v>21</v>
      </c>
      <c r="B19" s="40"/>
      <c r="C19" s="40"/>
      <c r="D19" s="41"/>
      <c r="E19" s="42"/>
      <c r="F19" s="43"/>
      <c r="G19" s="43"/>
      <c r="H19" s="44"/>
      <c r="I19" s="2"/>
    </row>
    <row r="20" spans="1:9" x14ac:dyDescent="0.25">
      <c r="A20" s="47" t="s">
        <v>22</v>
      </c>
      <c r="B20" s="48"/>
      <c r="C20" s="48"/>
      <c r="D20" s="48"/>
      <c r="E20" s="48"/>
      <c r="F20" s="48"/>
      <c r="G20" s="48"/>
      <c r="H20" s="48"/>
      <c r="I20" s="49"/>
    </row>
    <row r="21" spans="1:9" x14ac:dyDescent="0.25">
      <c r="A21" s="45" t="s">
        <v>23</v>
      </c>
      <c r="B21" s="36"/>
      <c r="C21" s="36"/>
      <c r="D21" s="36"/>
      <c r="E21" s="36"/>
      <c r="F21" s="34"/>
      <c r="G21" s="38"/>
      <c r="H21" s="38"/>
      <c r="I21" s="34"/>
    </row>
  </sheetData>
  <mergeCells count="6">
    <mergeCell ref="A20:I20"/>
    <mergeCell ref="A9:A10"/>
    <mergeCell ref="B9:D9"/>
    <mergeCell ref="E9:G9"/>
    <mergeCell ref="H9:H10"/>
    <mergeCell ref="I9:I10"/>
  </mergeCells>
  <pageMargins left="0.7" right="0.7" top="0.75" bottom="0.75" header="0.3" footer="0.3"/>
  <ignoredErrors>
    <ignoredError sqref="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7. morska akvakultura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2025-06-13T10:39:11Z</dcterms:modified>
</cp:coreProperties>
</file>